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39260" yWindow="580" windowWidth="25600" windowHeight="17540" tabRatio="500"/>
  </bookViews>
  <sheets>
    <sheet name="Base de datos jardin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1" l="1"/>
  <c r="B13" i="1"/>
  <c r="G12" i="1"/>
  <c r="G11" i="1"/>
  <c r="G10" i="1"/>
  <c r="G9" i="1"/>
  <c r="G8" i="1"/>
  <c r="G7" i="1"/>
  <c r="G6" i="1"/>
  <c r="G5" i="1"/>
  <c r="J4" i="1"/>
  <c r="F4" i="1"/>
  <c r="G4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<sst xmlns="http://schemas.openxmlformats.org/spreadsheetml/2006/main" count="29" uniqueCount="24">
  <si>
    <t>Jardin Mediterraneo</t>
  </si>
  <si>
    <t>Código</t>
  </si>
  <si>
    <t>Cantidad</t>
  </si>
  <si>
    <t>Descripción</t>
  </si>
  <si>
    <t>Precio</t>
  </si>
  <si>
    <t>Dto%</t>
  </si>
  <si>
    <t>Importe</t>
  </si>
  <si>
    <t>Ciudad</t>
  </si>
  <si>
    <t>Albahaca Purpura Pack</t>
  </si>
  <si>
    <t>Maiz Dulce Pack 6</t>
  </si>
  <si>
    <t>Anis Eco</t>
  </si>
  <si>
    <t xml:space="preserve">Pimiento Picante </t>
  </si>
  <si>
    <t>Tomate Monterosa</t>
  </si>
  <si>
    <t>Apio Blanco Pack1</t>
  </si>
  <si>
    <t>Pro Rooter Enraizante Natrural</t>
  </si>
  <si>
    <t>Compo Sana Plantacion 80 L</t>
  </si>
  <si>
    <t>Fresa del tiempo</t>
  </si>
  <si>
    <t>Ibiza</t>
  </si>
  <si>
    <t>San eulalia</t>
  </si>
  <si>
    <t>San Antonio</t>
  </si>
  <si>
    <t>Santa Eulalia</t>
  </si>
  <si>
    <t>BASE DE DATOS DE PRODUCTOS</t>
  </si>
  <si>
    <t>Indice: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</si>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</sst>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22"/>
      <color theme="9" tint="0.79998168889431442"/>
      <name val="Britannic Bold"/>
    </font>
    <font>
      <sz val="22"/>
      <color theme="9" tint="-0.499984740745262"/>
      <name val="Britannic Bold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0" xfId="0" applyNumberFormat="1"/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2" fontId="0" fillId="4" borderId="2" xfId="0" applyNumberFormat="1" applyFill="1" applyBorder="1"/>
  </cellXfs>
  <cellStyles count="1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150" zoomScaleNormal="150" zoomScalePageLayoutView="150" workbookViewId="0">
      <selection activeCell="C22" sqref="C22"/>
    </sheetView>
  </sheetViews>
  <sheetFormatPr baseColWidth="10" defaultRowHeight="15" x14ac:dyDescent="0"/>
  <cols>
    <col min="1" max="1" width="8" style="1" customWidth="1"/>
    <col min="2" max="2" width="7.83203125" customWidth="1"/>
    <col min="3" max="3" width="26.83203125" customWidth="1"/>
    <col min="8" max="8" width="6.83203125" customWidth="1"/>
    <col min="9" max="9" width="5.33203125" customWidth="1"/>
  </cols>
  <sheetData>
    <row r="1" spans="1:10" ht="23">
      <c r="A1" s="3" t="s">
        <v>0</v>
      </c>
      <c r="B1" s="2"/>
      <c r="C1" s="2"/>
      <c r="D1" s="2"/>
      <c r="E1" s="2"/>
      <c r="F1" s="2"/>
      <c r="G1" s="2"/>
    </row>
    <row r="2" spans="1:10">
      <c r="A2" s="4" t="s">
        <v>21</v>
      </c>
      <c r="B2" s="4"/>
      <c r="C2" s="4"/>
      <c r="D2" s="4"/>
      <c r="E2" s="4"/>
      <c r="F2" s="4"/>
      <c r="G2" s="4"/>
    </row>
    <row r="3" spans="1:10" s="1" customFormat="1">
      <c r="A3" s="5" t="s">
        <v>1</v>
      </c>
      <c r="B3" s="6" t="s">
        <v>2</v>
      </c>
      <c r="C3" s="6" t="s">
        <v>3</v>
      </c>
      <c r="D3" s="6" t="s">
        <v>7</v>
      </c>
      <c r="E3" s="6" t="s">
        <v>4</v>
      </c>
      <c r="F3" s="6" t="s">
        <v>5</v>
      </c>
      <c r="G3" s="7" t="s">
        <v>6</v>
      </c>
      <c r="H3" s="9" t="s">
        <v>22</v>
      </c>
      <c r="I3" s="10">
        <v>28</v>
      </c>
    </row>
    <row r="4" spans="1:10">
      <c r="A4" s="1">
        <v>2345</v>
      </c>
      <c r="B4">
        <v>454</v>
      </c>
      <c r="C4" t="s">
        <v>8</v>
      </c>
      <c r="D4" t="s">
        <v>17</v>
      </c>
      <c r="E4">
        <v>1.5</v>
      </c>
      <c r="F4" s="8">
        <f>E4*$I$3/100</f>
        <v>0.42</v>
      </c>
      <c r="G4" s="8">
        <f>(E4-F4)*B4</f>
        <v>490.32000000000005</v>
      </c>
      <c r="J4">
        <f>(E4*F4)+E4</f>
        <v>2.13</v>
      </c>
    </row>
    <row r="5" spans="1:10">
      <c r="A5" s="1">
        <v>2367</v>
      </c>
      <c r="B5">
        <v>342</v>
      </c>
      <c r="C5" t="s">
        <v>9</v>
      </c>
      <c r="D5" t="s">
        <v>17</v>
      </c>
      <c r="E5">
        <v>2.4500000000000002</v>
      </c>
      <c r="F5" s="8">
        <f t="shared" ref="F5:F12" si="0">E5*$I$3/100</f>
        <v>0.68600000000000005</v>
      </c>
      <c r="G5" s="8">
        <f t="shared" ref="G5:G12" si="1">(E5-F5)*B5</f>
        <v>603.28800000000012</v>
      </c>
    </row>
    <row r="6" spans="1:10">
      <c r="A6" s="1">
        <v>2378</v>
      </c>
      <c r="B6">
        <v>33</v>
      </c>
      <c r="C6" t="s">
        <v>10</v>
      </c>
      <c r="D6" t="s">
        <v>18</v>
      </c>
      <c r="E6">
        <v>2.1800000000000002</v>
      </c>
      <c r="F6" s="8">
        <f t="shared" si="0"/>
        <v>0.61040000000000005</v>
      </c>
      <c r="G6" s="8">
        <f t="shared" si="1"/>
        <v>51.796800000000005</v>
      </c>
    </row>
    <row r="7" spans="1:10">
      <c r="A7" s="1">
        <v>2354</v>
      </c>
      <c r="B7">
        <v>234</v>
      </c>
      <c r="C7" t="s">
        <v>11</v>
      </c>
      <c r="D7" t="s">
        <v>17</v>
      </c>
      <c r="E7">
        <v>2.73</v>
      </c>
      <c r="F7" s="8">
        <f t="shared" si="0"/>
        <v>0.76439999999999997</v>
      </c>
      <c r="G7" s="8">
        <f t="shared" si="1"/>
        <v>459.9504</v>
      </c>
    </row>
    <row r="8" spans="1:10">
      <c r="A8" s="1">
        <v>2456</v>
      </c>
      <c r="B8">
        <v>235</v>
      </c>
      <c r="C8" t="s">
        <v>12</v>
      </c>
      <c r="D8" t="s">
        <v>19</v>
      </c>
      <c r="E8">
        <v>5</v>
      </c>
      <c r="F8" s="8">
        <f t="shared" si="0"/>
        <v>1.4</v>
      </c>
      <c r="G8" s="8">
        <f t="shared" si="1"/>
        <v>846</v>
      </c>
    </row>
    <row r="9" spans="1:10">
      <c r="A9" s="1">
        <v>3454</v>
      </c>
      <c r="B9">
        <v>456</v>
      </c>
      <c r="C9" t="s">
        <v>13</v>
      </c>
      <c r="D9" t="s">
        <v>19</v>
      </c>
      <c r="E9">
        <v>3</v>
      </c>
      <c r="F9" s="8">
        <f t="shared" si="0"/>
        <v>0.84</v>
      </c>
      <c r="G9" s="8">
        <f t="shared" si="1"/>
        <v>984.96</v>
      </c>
    </row>
    <row r="10" spans="1:10">
      <c r="A10" s="1">
        <v>3423</v>
      </c>
      <c r="B10">
        <v>1232</v>
      </c>
      <c r="C10" t="s">
        <v>14</v>
      </c>
      <c r="D10" t="s">
        <v>17</v>
      </c>
      <c r="E10">
        <v>1.6</v>
      </c>
      <c r="F10" s="8">
        <f t="shared" si="0"/>
        <v>0.44800000000000006</v>
      </c>
      <c r="G10" s="8">
        <f t="shared" si="1"/>
        <v>1419.2640000000001</v>
      </c>
    </row>
    <row r="11" spans="1:10">
      <c r="A11" s="1">
        <v>2343</v>
      </c>
      <c r="B11">
        <v>1245</v>
      </c>
      <c r="C11" t="s">
        <v>15</v>
      </c>
      <c r="D11" t="s">
        <v>20</v>
      </c>
      <c r="E11">
        <v>18</v>
      </c>
      <c r="F11" s="8">
        <f t="shared" si="0"/>
        <v>5.04</v>
      </c>
      <c r="G11" s="8">
        <f t="shared" si="1"/>
        <v>16135.2</v>
      </c>
    </row>
    <row r="12" spans="1:10">
      <c r="A12" s="1">
        <v>3433</v>
      </c>
      <c r="B12">
        <v>1009</v>
      </c>
      <c r="C12" t="s">
        <v>16</v>
      </c>
      <c r="D12" t="s">
        <v>20</v>
      </c>
      <c r="E12">
        <v>23</v>
      </c>
      <c r="F12" s="8">
        <f t="shared" si="0"/>
        <v>6.44</v>
      </c>
      <c r="G12" s="8">
        <f t="shared" si="1"/>
        <v>16709.039999999997</v>
      </c>
    </row>
    <row r="13" spans="1:10">
      <c r="A13" s="11" t="s">
        <v>23</v>
      </c>
      <c r="B13" s="12">
        <f>SUM(B4:B12)</f>
        <v>5240</v>
      </c>
      <c r="C13" s="12"/>
      <c r="D13" s="12"/>
      <c r="E13" s="12"/>
      <c r="F13" s="13"/>
      <c r="G13" s="12">
        <f>SUM(G4:G12)</f>
        <v>37699.819199999998</v>
      </c>
    </row>
  </sheetData>
  <mergeCells count="2">
    <mergeCell ref="A1:G1"/>
    <mergeCell ref="A2:G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datos jardin</vt:lpstr>
    </vt:vector>
  </TitlesOfParts>
  <Company>Swid Networks &amp; Delta eCommerce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Luis Picciuolo Valls</dc:creator>
  <cp:lastModifiedBy>José Luis Picciuolo Valls</cp:lastModifiedBy>
  <dcterms:created xsi:type="dcterms:W3CDTF">2019-03-11T16:41:38Z</dcterms:created>
  <dcterms:modified xsi:type="dcterms:W3CDTF">2019-03-12T12:46:13Z</dcterms:modified>
</cp:coreProperties>
</file>